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tyl\Desktop\"/>
    </mc:Choice>
  </mc:AlternateContent>
  <xr:revisionPtr revIDLastSave="0" documentId="8_{12AA66D9-DB33-44C0-83E5-B094D8E6388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月" sheetId="1" r:id="rId1"/>
    <sheet name="2月" sheetId="2" r:id="rId2"/>
    <sheet name="3月" sheetId="3" r:id="rId3"/>
    <sheet name="4月" sheetId="4" r:id="rId4"/>
  </sheets>
  <calcPr calcId="191029"/>
</workbook>
</file>

<file path=xl/calcChain.xml><?xml version="1.0" encoding="utf-8"?>
<calcChain xmlns="http://schemas.openxmlformats.org/spreadsheetml/2006/main">
  <c r="B21" i="4" l="1"/>
  <c r="B5" i="4" s="1"/>
  <c r="B6" i="4" s="1"/>
  <c r="B10" i="4"/>
  <c r="C23" i="3"/>
  <c r="B23" i="3"/>
  <c r="C11" i="3"/>
  <c r="B11" i="3"/>
  <c r="B7" i="3"/>
  <c r="B6" i="3"/>
  <c r="B23" i="2"/>
  <c r="C11" i="2"/>
  <c r="B11" i="2"/>
  <c r="B7" i="2"/>
  <c r="B6" i="2"/>
  <c r="C23" i="1"/>
  <c r="B23" i="1"/>
  <c r="C22" i="1"/>
  <c r="C21" i="1"/>
  <c r="C20" i="1"/>
  <c r="C19" i="1"/>
  <c r="C18" i="1"/>
  <c r="C17" i="1"/>
  <c r="C16" i="1"/>
  <c r="C15" i="1"/>
  <c r="C14" i="1"/>
  <c r="C13" i="1"/>
  <c r="C12" i="1"/>
  <c r="C11" i="1"/>
  <c r="B11" i="1"/>
  <c r="C7" i="1"/>
  <c r="B7" i="1"/>
  <c r="C6" i="1"/>
  <c r="B6" i="1"/>
  <c r="C5" i="1"/>
</calcChain>
</file>

<file path=xl/sharedStrings.xml><?xml version="1.0" encoding="utf-8"?>
<sst xmlns="http://schemas.openxmlformats.org/spreadsheetml/2006/main" count="102" uniqueCount="28">
  <si>
    <t>蚌埠市田家炳学校食堂收支1月公示栏表</t>
  </si>
  <si>
    <t>学校（盖章）：</t>
  </si>
  <si>
    <t>一、食堂收入支出总表</t>
  </si>
  <si>
    <t>项目</t>
  </si>
  <si>
    <t>本月数（元）</t>
  </si>
  <si>
    <t>累计数（元）</t>
  </si>
  <si>
    <t>1.收入</t>
  </si>
  <si>
    <t>2.支出</t>
  </si>
  <si>
    <t>3.结余</t>
  </si>
  <si>
    <t>二、食堂支出明细表</t>
  </si>
  <si>
    <t>本年累计数（元）</t>
  </si>
  <si>
    <t>1.原材料</t>
  </si>
  <si>
    <t>其中：粮油</t>
  </si>
  <si>
    <t>猪肉</t>
  </si>
  <si>
    <t>鸡鸭</t>
  </si>
  <si>
    <t xml:space="preserve">     冷鲜</t>
  </si>
  <si>
    <t xml:space="preserve">     蔬菜</t>
  </si>
  <si>
    <t xml:space="preserve">     牛奶矿泉水等</t>
  </si>
  <si>
    <t>鸡蛋</t>
  </si>
  <si>
    <t xml:space="preserve">     调味品</t>
  </si>
  <si>
    <t>2.食堂人员工资</t>
  </si>
  <si>
    <t>3.能源消耗</t>
  </si>
  <si>
    <t>4.易耗品</t>
  </si>
  <si>
    <t>合计</t>
  </si>
  <si>
    <t>蚌埠市田家炳学校食堂收支2月公示栏表</t>
  </si>
  <si>
    <t>蚌埠田家炳学校食堂收支3月公示表</t>
  </si>
  <si>
    <t>肉类</t>
  </si>
  <si>
    <t>蚌埠田家炳中学食堂2025年4月收支公示表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</si>
</sst>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activeCell="C12" sqref="C12:C19"/>
    </sheetView>
  </sheetViews>
  <sheetFormatPr defaultColWidth="9" defaultRowHeight="25.5" customHeight="1" x14ac:dyDescent="0.15"/>
  <cols>
    <col min="1" max="1" width="20.25" style="1" customWidth="1"/>
    <col min="2" max="2" width="25.25" style="1" customWidth="1"/>
    <col min="3" max="3" width="22.75" style="1" customWidth="1"/>
    <col min="4" max="4" width="12.875"/>
    <col min="5" max="5" width="18" customWidth="1"/>
    <col min="6" max="6" width="9.875" customWidth="1"/>
    <col min="7" max="7" width="17" customWidth="1"/>
    <col min="9" max="9" width="9.375"/>
  </cols>
  <sheetData>
    <row r="1" spans="1:4" ht="38.25" customHeight="1" x14ac:dyDescent="0.15">
      <c r="A1" s="3" t="s">
        <v>0</v>
      </c>
      <c r="B1" s="3"/>
      <c r="C1" s="3"/>
      <c r="D1" s="3"/>
    </row>
    <row r="2" spans="1:4" ht="25.5" customHeight="1" x14ac:dyDescent="0.15">
      <c r="A2" s="1" t="s">
        <v>1</v>
      </c>
    </row>
    <row r="3" spans="1:4" ht="25.5" customHeight="1" x14ac:dyDescent="0.15">
      <c r="A3" s="1" t="s">
        <v>2</v>
      </c>
    </row>
    <row r="4" spans="1:4" ht="25.5" customHeight="1" x14ac:dyDescent="0.15">
      <c r="A4" s="2" t="s">
        <v>3</v>
      </c>
      <c r="B4" s="2" t="s">
        <v>4</v>
      </c>
      <c r="C4" s="2" t="s">
        <v>5</v>
      </c>
      <c r="D4" s="1"/>
    </row>
    <row r="5" spans="1:4" ht="25.5" customHeight="1" x14ac:dyDescent="0.15">
      <c r="A5" s="2" t="s">
        <v>6</v>
      </c>
      <c r="B5" s="2">
        <v>284361.59999999998</v>
      </c>
      <c r="C5" s="2">
        <f>B5</f>
        <v>284361.59999999998</v>
      </c>
    </row>
    <row r="6" spans="1:4" ht="25.5" customHeight="1" x14ac:dyDescent="0.15">
      <c r="A6" s="2" t="s">
        <v>7</v>
      </c>
      <c r="B6" s="2">
        <f>B23</f>
        <v>275373.01</v>
      </c>
      <c r="C6" s="2">
        <f>B6</f>
        <v>275373.01</v>
      </c>
    </row>
    <row r="7" spans="1:4" ht="25.5" customHeight="1" x14ac:dyDescent="0.15">
      <c r="A7" s="2" t="s">
        <v>8</v>
      </c>
      <c r="B7" s="2">
        <f>B5-B6</f>
        <v>8988.5899999999692</v>
      </c>
      <c r="C7" s="2">
        <f>B7</f>
        <v>8988.5899999999692</v>
      </c>
    </row>
    <row r="9" spans="1:4" ht="25.5" customHeight="1" x14ac:dyDescent="0.15">
      <c r="A9" s="1" t="s">
        <v>9</v>
      </c>
    </row>
    <row r="10" spans="1:4" ht="25.5" customHeight="1" x14ac:dyDescent="0.15">
      <c r="A10" s="2" t="s">
        <v>3</v>
      </c>
      <c r="B10" s="2" t="s">
        <v>4</v>
      </c>
      <c r="C10" s="2" t="s">
        <v>10</v>
      </c>
    </row>
    <row r="11" spans="1:4" ht="25.5" customHeight="1" x14ac:dyDescent="0.15">
      <c r="A11" s="2" t="s">
        <v>11</v>
      </c>
      <c r="B11" s="2">
        <f>B12+B13+B14+B15+B16+B17+B18+B19</f>
        <v>170321.5</v>
      </c>
      <c r="C11" s="2">
        <f>B11</f>
        <v>170321.5</v>
      </c>
    </row>
    <row r="12" spans="1:4" ht="25.5" customHeight="1" x14ac:dyDescent="0.15">
      <c r="A12" s="2" t="s">
        <v>12</v>
      </c>
      <c r="B12" s="2">
        <v>27032</v>
      </c>
      <c r="C12" s="2">
        <f t="shared" ref="C12:C22" si="0">B12</f>
        <v>27032</v>
      </c>
    </row>
    <row r="13" spans="1:4" ht="25.5" customHeight="1" x14ac:dyDescent="0.15">
      <c r="A13" s="2" t="s">
        <v>13</v>
      </c>
      <c r="B13" s="2">
        <v>45337</v>
      </c>
      <c r="C13" s="2">
        <f t="shared" si="0"/>
        <v>45337</v>
      </c>
    </row>
    <row r="14" spans="1:4" ht="25.5" customHeight="1" x14ac:dyDescent="0.15">
      <c r="A14" s="2" t="s">
        <v>14</v>
      </c>
      <c r="B14" s="2">
        <v>13286.5</v>
      </c>
      <c r="C14" s="2">
        <f t="shared" si="0"/>
        <v>13286.5</v>
      </c>
    </row>
    <row r="15" spans="1:4" ht="25.5" customHeight="1" x14ac:dyDescent="0.15">
      <c r="A15" s="2" t="s">
        <v>15</v>
      </c>
      <c r="B15" s="2">
        <v>20231</v>
      </c>
      <c r="C15" s="2">
        <f t="shared" si="0"/>
        <v>20231</v>
      </c>
    </row>
    <row r="16" spans="1:4" ht="25.5" customHeight="1" x14ac:dyDescent="0.15">
      <c r="A16" s="2" t="s">
        <v>16</v>
      </c>
      <c r="B16" s="2">
        <v>25264</v>
      </c>
      <c r="C16" s="2">
        <f t="shared" si="0"/>
        <v>25264</v>
      </c>
    </row>
    <row r="17" spans="1:3" ht="25.5" customHeight="1" x14ac:dyDescent="0.15">
      <c r="A17" s="2" t="s">
        <v>17</v>
      </c>
      <c r="B17" s="2">
        <v>26308</v>
      </c>
      <c r="C17" s="2">
        <f t="shared" si="0"/>
        <v>26308</v>
      </c>
    </row>
    <row r="18" spans="1:3" ht="25.5" customHeight="1" x14ac:dyDescent="0.15">
      <c r="A18" s="2" t="s">
        <v>18</v>
      </c>
      <c r="B18" s="2">
        <v>6367</v>
      </c>
      <c r="C18" s="2">
        <f t="shared" si="0"/>
        <v>6367</v>
      </c>
    </row>
    <row r="19" spans="1:3" ht="25.5" customHeight="1" x14ac:dyDescent="0.15">
      <c r="A19" s="2" t="s">
        <v>19</v>
      </c>
      <c r="B19" s="2">
        <v>6496</v>
      </c>
      <c r="C19" s="2">
        <f t="shared" si="0"/>
        <v>6496</v>
      </c>
    </row>
    <row r="20" spans="1:3" ht="25.5" customHeight="1" x14ac:dyDescent="0.15">
      <c r="A20" s="2" t="s">
        <v>20</v>
      </c>
      <c r="B20" s="2">
        <v>93789.51</v>
      </c>
      <c r="C20" s="2">
        <f t="shared" si="0"/>
        <v>93789.51</v>
      </c>
    </row>
    <row r="21" spans="1:3" ht="25.5" customHeight="1" x14ac:dyDescent="0.15">
      <c r="A21" s="2" t="s">
        <v>21</v>
      </c>
      <c r="B21" s="2">
        <v>8807</v>
      </c>
      <c r="C21" s="2">
        <f t="shared" si="0"/>
        <v>8807</v>
      </c>
    </row>
    <row r="22" spans="1:3" ht="25.5" customHeight="1" x14ac:dyDescent="0.15">
      <c r="A22" s="2" t="s">
        <v>22</v>
      </c>
      <c r="B22" s="2">
        <v>2455</v>
      </c>
      <c r="C22" s="2">
        <f t="shared" si="0"/>
        <v>2455</v>
      </c>
    </row>
    <row r="23" spans="1:3" ht="25.5" customHeight="1" x14ac:dyDescent="0.15">
      <c r="A23" s="2" t="s">
        <v>23</v>
      </c>
      <c r="B23" s="2">
        <f>SUM(B12:B22)</f>
        <v>275373.01</v>
      </c>
      <c r="C23" s="2">
        <f>SUM(C12:C22)</f>
        <v>275373.01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3" workbookViewId="0">
      <selection activeCell="C12" sqref="C12:C22"/>
    </sheetView>
  </sheetViews>
  <sheetFormatPr defaultColWidth="9" defaultRowHeight="13.5" x14ac:dyDescent="0.15"/>
  <cols>
    <col min="1" max="1" width="31.125" style="1" customWidth="1"/>
    <col min="2" max="2" width="22" style="1" customWidth="1"/>
    <col min="3" max="3" width="19.375" style="1" customWidth="1"/>
  </cols>
  <sheetData>
    <row r="1" spans="1:3" ht="38.1" customHeight="1" x14ac:dyDescent="0.15">
      <c r="A1" s="4" t="s">
        <v>24</v>
      </c>
      <c r="B1" s="4"/>
      <c r="C1" s="4"/>
    </row>
    <row r="2" spans="1:3" ht="27.95" customHeight="1" x14ac:dyDescent="0.15">
      <c r="A2" s="1" t="s">
        <v>1</v>
      </c>
    </row>
    <row r="3" spans="1:3" ht="27.95" customHeight="1" x14ac:dyDescent="0.15">
      <c r="A3" s="1" t="s">
        <v>2</v>
      </c>
    </row>
    <row r="4" spans="1:3" ht="20.100000000000001" customHeight="1" x14ac:dyDescent="0.15">
      <c r="A4" s="2" t="s">
        <v>3</v>
      </c>
      <c r="B4" s="2" t="s">
        <v>4</v>
      </c>
      <c r="C4" s="2" t="s">
        <v>5</v>
      </c>
    </row>
    <row r="5" spans="1:3" ht="20.100000000000001" customHeight="1" x14ac:dyDescent="0.15">
      <c r="A5" s="2" t="s">
        <v>6</v>
      </c>
      <c r="B5" s="2">
        <v>271076.40000000002</v>
      </c>
      <c r="C5" s="2">
        <v>555438</v>
      </c>
    </row>
    <row r="6" spans="1:3" ht="20.100000000000001" customHeight="1" x14ac:dyDescent="0.15">
      <c r="A6" s="2" t="s">
        <v>7</v>
      </c>
      <c r="B6" s="2">
        <f>B23</f>
        <v>268214.62</v>
      </c>
      <c r="C6" s="2">
        <v>543587.63</v>
      </c>
    </row>
    <row r="7" spans="1:3" ht="20.100000000000001" customHeight="1" x14ac:dyDescent="0.15">
      <c r="A7" s="2" t="s">
        <v>8</v>
      </c>
      <c r="B7" s="2">
        <f>B5-B6</f>
        <v>2861.7800000000302</v>
      </c>
      <c r="C7" s="2">
        <v>11850.37</v>
      </c>
    </row>
    <row r="8" spans="1:3" ht="20.100000000000001" customHeight="1" x14ac:dyDescent="0.15"/>
    <row r="9" spans="1:3" ht="20.100000000000001" customHeight="1" x14ac:dyDescent="0.15">
      <c r="A9" s="1" t="s">
        <v>9</v>
      </c>
    </row>
    <row r="10" spans="1:3" ht="20.100000000000001" customHeight="1" x14ac:dyDescent="0.15">
      <c r="A10" s="2" t="s">
        <v>3</v>
      </c>
      <c r="B10" s="2" t="s">
        <v>4</v>
      </c>
      <c r="C10" s="2" t="s">
        <v>10</v>
      </c>
    </row>
    <row r="11" spans="1:3" ht="20.100000000000001" customHeight="1" x14ac:dyDescent="0.15">
      <c r="A11" s="2" t="s">
        <v>11</v>
      </c>
      <c r="B11" s="2">
        <f>B12+B13+B14+B15+B16+B17+B18+B19</f>
        <v>162655.9</v>
      </c>
      <c r="C11" s="2">
        <f>C12+C13+C14+C15+C16+C17+C18+C19</f>
        <v>332977.40000000002</v>
      </c>
    </row>
    <row r="12" spans="1:3" ht="20.100000000000001" customHeight="1" x14ac:dyDescent="0.15">
      <c r="A12" s="2" t="s">
        <v>12</v>
      </c>
      <c r="B12" s="2">
        <v>30170</v>
      </c>
      <c r="C12" s="2">
        <v>57202</v>
      </c>
    </row>
    <row r="13" spans="1:3" ht="20.100000000000001" customHeight="1" x14ac:dyDescent="0.15">
      <c r="A13" s="2" t="s">
        <v>13</v>
      </c>
      <c r="B13" s="2">
        <v>30231.200000000001</v>
      </c>
      <c r="C13" s="2">
        <v>75568.2</v>
      </c>
    </row>
    <row r="14" spans="1:3" ht="20.100000000000001" customHeight="1" x14ac:dyDescent="0.15">
      <c r="A14" s="2" t="s">
        <v>14</v>
      </c>
      <c r="B14" s="2"/>
      <c r="C14" s="2">
        <v>13286.5</v>
      </c>
    </row>
    <row r="15" spans="1:3" ht="20.100000000000001" customHeight="1" x14ac:dyDescent="0.15">
      <c r="A15" s="2" t="s">
        <v>15</v>
      </c>
      <c r="B15" s="2">
        <v>45835.3</v>
      </c>
      <c r="C15" s="2">
        <v>66066.3</v>
      </c>
    </row>
    <row r="16" spans="1:3" ht="20.100000000000001" customHeight="1" x14ac:dyDescent="0.15">
      <c r="A16" s="2" t="s">
        <v>16</v>
      </c>
      <c r="B16" s="2">
        <v>23339.4</v>
      </c>
      <c r="C16" s="2">
        <v>48603.4</v>
      </c>
    </row>
    <row r="17" spans="1:3" ht="20.100000000000001" customHeight="1" x14ac:dyDescent="0.15">
      <c r="A17" s="2" t="s">
        <v>17</v>
      </c>
      <c r="B17" s="2">
        <v>16500</v>
      </c>
      <c r="C17" s="2">
        <v>42808</v>
      </c>
    </row>
    <row r="18" spans="1:3" ht="20.100000000000001" customHeight="1" x14ac:dyDescent="0.15">
      <c r="A18" s="2" t="s">
        <v>18</v>
      </c>
      <c r="B18" s="2">
        <v>7080</v>
      </c>
      <c r="C18" s="2">
        <v>13447</v>
      </c>
    </row>
    <row r="19" spans="1:3" ht="20.100000000000001" customHeight="1" x14ac:dyDescent="0.15">
      <c r="A19" s="2" t="s">
        <v>19</v>
      </c>
      <c r="B19" s="2">
        <v>9500</v>
      </c>
      <c r="C19" s="2">
        <v>15996</v>
      </c>
    </row>
    <row r="20" spans="1:3" ht="20.100000000000001" customHeight="1" x14ac:dyDescent="0.15">
      <c r="A20" s="2" t="s">
        <v>20</v>
      </c>
      <c r="B20" s="2">
        <v>94403.25</v>
      </c>
      <c r="C20" s="2">
        <v>188192.76</v>
      </c>
    </row>
    <row r="21" spans="1:3" ht="20.100000000000001" customHeight="1" x14ac:dyDescent="0.15">
      <c r="A21" s="2" t="s">
        <v>21</v>
      </c>
      <c r="B21" s="2">
        <v>8406.4699999999993</v>
      </c>
      <c r="C21" s="2">
        <v>17213.47</v>
      </c>
    </row>
    <row r="22" spans="1:3" ht="20.100000000000001" customHeight="1" x14ac:dyDescent="0.15">
      <c r="A22" s="2" t="s">
        <v>22</v>
      </c>
      <c r="B22" s="2">
        <v>2749</v>
      </c>
      <c r="C22" s="2">
        <v>5204</v>
      </c>
    </row>
    <row r="23" spans="1:3" x14ac:dyDescent="0.15">
      <c r="A23" s="2" t="s">
        <v>23</v>
      </c>
      <c r="B23" s="2">
        <f>SUM(B12:B22)</f>
        <v>268214.62</v>
      </c>
      <c r="C23" s="2">
        <v>543587.63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topLeftCell="A4" workbookViewId="0">
      <selection activeCell="G18" sqref="G18"/>
    </sheetView>
  </sheetViews>
  <sheetFormatPr defaultColWidth="9" defaultRowHeight="13.5" x14ac:dyDescent="0.15"/>
  <cols>
    <col min="1" max="1" width="27.875" style="1" customWidth="1"/>
    <col min="2" max="2" width="19.75" style="1" customWidth="1"/>
    <col min="3" max="3" width="24.5" style="1" customWidth="1"/>
    <col min="5" max="5" width="10.375"/>
  </cols>
  <sheetData>
    <row r="1" spans="1:3" ht="38.1" customHeight="1" x14ac:dyDescent="0.15">
      <c r="A1" s="4" t="s">
        <v>25</v>
      </c>
      <c r="B1" s="4"/>
      <c r="C1" s="4"/>
    </row>
    <row r="2" spans="1:3" ht="27.95" customHeight="1" x14ac:dyDescent="0.15">
      <c r="A2" s="1" t="s">
        <v>1</v>
      </c>
    </row>
    <row r="3" spans="1:3" ht="27.95" customHeight="1" x14ac:dyDescent="0.15">
      <c r="A3" s="1" t="s">
        <v>2</v>
      </c>
    </row>
    <row r="4" spans="1:3" ht="20.100000000000001" customHeight="1" x14ac:dyDescent="0.15">
      <c r="A4" s="2" t="s">
        <v>3</v>
      </c>
      <c r="B4" s="2" t="s">
        <v>4</v>
      </c>
      <c r="C4" s="2" t="s">
        <v>5</v>
      </c>
    </row>
    <row r="5" spans="1:3" ht="20.100000000000001" customHeight="1" x14ac:dyDescent="0.15">
      <c r="A5" s="2" t="s">
        <v>6</v>
      </c>
      <c r="B5" s="2">
        <v>433897.9</v>
      </c>
      <c r="C5" s="2">
        <v>989335.9</v>
      </c>
    </row>
    <row r="6" spans="1:3" ht="20.100000000000001" customHeight="1" x14ac:dyDescent="0.15">
      <c r="A6" s="2" t="s">
        <v>7</v>
      </c>
      <c r="B6" s="2">
        <f>B23</f>
        <v>415105.4</v>
      </c>
      <c r="C6" s="2">
        <v>958693.03</v>
      </c>
    </row>
    <row r="7" spans="1:3" ht="20.100000000000001" customHeight="1" x14ac:dyDescent="0.15">
      <c r="A7" s="2" t="s">
        <v>8</v>
      </c>
      <c r="B7" s="2">
        <f>B5-B6</f>
        <v>18792.500000000098</v>
      </c>
      <c r="C7" s="2">
        <v>30642.870000000101</v>
      </c>
    </row>
    <row r="8" spans="1:3" ht="20.100000000000001" customHeight="1" x14ac:dyDescent="0.15"/>
    <row r="9" spans="1:3" ht="20.100000000000001" customHeight="1" x14ac:dyDescent="0.15">
      <c r="A9" s="1" t="s">
        <v>9</v>
      </c>
    </row>
    <row r="10" spans="1:3" ht="20.100000000000001" customHeight="1" x14ac:dyDescent="0.15">
      <c r="A10" s="2" t="s">
        <v>3</v>
      </c>
      <c r="B10" s="2" t="s">
        <v>4</v>
      </c>
      <c r="C10" s="2" t="s">
        <v>10</v>
      </c>
    </row>
    <row r="11" spans="1:3" ht="20.100000000000001" customHeight="1" x14ac:dyDescent="0.15">
      <c r="A11" s="2" t="s">
        <v>11</v>
      </c>
      <c r="B11" s="2">
        <f>B12+B13+B14+B15+B16+B17+B18+B19</f>
        <v>275697.8</v>
      </c>
      <c r="C11" s="2">
        <f>C12+C13+C14+C15+C16+C17+C18+C19</f>
        <v>608675.19999999995</v>
      </c>
    </row>
    <row r="12" spans="1:3" ht="20.100000000000001" customHeight="1" x14ac:dyDescent="0.15">
      <c r="A12" s="2" t="s">
        <v>12</v>
      </c>
      <c r="B12" s="2">
        <v>43000</v>
      </c>
      <c r="C12" s="2">
        <v>100202</v>
      </c>
    </row>
    <row r="13" spans="1:3" ht="20.100000000000001" customHeight="1" x14ac:dyDescent="0.15">
      <c r="A13" s="2" t="s">
        <v>13</v>
      </c>
      <c r="B13" s="2">
        <v>37232.699999999997</v>
      </c>
      <c r="C13" s="2">
        <v>112800.9</v>
      </c>
    </row>
    <row r="14" spans="1:3" ht="20.100000000000001" customHeight="1" x14ac:dyDescent="0.15">
      <c r="A14" s="2" t="s">
        <v>14</v>
      </c>
      <c r="B14" s="2">
        <v>14643.6</v>
      </c>
      <c r="C14" s="2">
        <v>27930.1</v>
      </c>
    </row>
    <row r="15" spans="1:3" ht="20.100000000000001" customHeight="1" x14ac:dyDescent="0.15">
      <c r="A15" s="2" t="s">
        <v>15</v>
      </c>
      <c r="B15" s="2">
        <v>61684</v>
      </c>
      <c r="C15" s="2">
        <v>127750.3</v>
      </c>
    </row>
    <row r="16" spans="1:3" ht="20.100000000000001" customHeight="1" x14ac:dyDescent="0.15">
      <c r="A16" s="2" t="s">
        <v>16</v>
      </c>
      <c r="B16" s="2">
        <v>36417.5</v>
      </c>
      <c r="C16" s="2">
        <v>85020.9</v>
      </c>
    </row>
    <row r="17" spans="1:3" ht="20.100000000000001" customHeight="1" x14ac:dyDescent="0.15">
      <c r="A17" s="2" t="s">
        <v>17</v>
      </c>
      <c r="B17" s="2">
        <v>51500</v>
      </c>
      <c r="C17" s="2">
        <v>94308</v>
      </c>
    </row>
    <row r="18" spans="1:3" ht="20.100000000000001" customHeight="1" x14ac:dyDescent="0.15">
      <c r="A18" s="2" t="s">
        <v>18</v>
      </c>
      <c r="B18" s="2">
        <v>11720</v>
      </c>
      <c r="C18" s="2">
        <v>25167</v>
      </c>
    </row>
    <row r="19" spans="1:3" ht="20.100000000000001" customHeight="1" x14ac:dyDescent="0.15">
      <c r="A19" s="2" t="s">
        <v>19</v>
      </c>
      <c r="B19" s="2">
        <v>19500</v>
      </c>
      <c r="C19" s="2">
        <v>35496</v>
      </c>
    </row>
    <row r="20" spans="1:3" ht="20.100000000000001" customHeight="1" x14ac:dyDescent="0.15">
      <c r="A20" s="2" t="s">
        <v>20</v>
      </c>
      <c r="B20" s="2">
        <v>120127.5</v>
      </c>
      <c r="C20" s="2">
        <v>308320.26</v>
      </c>
    </row>
    <row r="21" spans="1:3" ht="20.100000000000001" customHeight="1" x14ac:dyDescent="0.15">
      <c r="A21" s="2" t="s">
        <v>21</v>
      </c>
      <c r="B21" s="2">
        <v>13636.1</v>
      </c>
      <c r="C21" s="2">
        <v>30849.57</v>
      </c>
    </row>
    <row r="22" spans="1:3" ht="20.100000000000001" customHeight="1" x14ac:dyDescent="0.15">
      <c r="A22" s="2" t="s">
        <v>22</v>
      </c>
      <c r="B22" s="2">
        <v>5644</v>
      </c>
      <c r="C22" s="2">
        <v>10848</v>
      </c>
    </row>
    <row r="23" spans="1:3" x14ac:dyDescent="0.15">
      <c r="A23" s="2" t="s">
        <v>23</v>
      </c>
      <c r="B23" s="2">
        <f>SUM(B12:B22)</f>
        <v>415105.4</v>
      </c>
      <c r="C23" s="2">
        <f>SUM(C12:C22)</f>
        <v>958693.03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tabSelected="1" workbookViewId="0">
      <selection activeCell="I6" sqref="I6"/>
    </sheetView>
  </sheetViews>
  <sheetFormatPr defaultColWidth="9" defaultRowHeight="13.5" x14ac:dyDescent="0.15"/>
  <cols>
    <col min="1" max="1" width="29.5" customWidth="1"/>
    <col min="2" max="2" width="19.625" customWidth="1"/>
    <col min="3" max="3" width="15.875" customWidth="1"/>
    <col min="4" max="4" width="13.625" customWidth="1"/>
    <col min="5" max="5" width="12.625"/>
  </cols>
  <sheetData>
    <row r="1" spans="1:3" ht="38.1" customHeight="1" x14ac:dyDescent="0.15">
      <c r="A1" s="4" t="s">
        <v>27</v>
      </c>
      <c r="B1" s="4"/>
      <c r="C1" s="4"/>
    </row>
    <row r="2" spans="1:3" ht="27.95" customHeight="1" x14ac:dyDescent="0.15">
      <c r="A2" s="1" t="s">
        <v>2</v>
      </c>
      <c r="B2" s="1"/>
      <c r="C2" s="1"/>
    </row>
    <row r="3" spans="1:3" ht="20.100000000000001" customHeight="1" x14ac:dyDescent="0.15">
      <c r="A3" s="2" t="s">
        <v>3</v>
      </c>
      <c r="B3" s="2" t="s">
        <v>4</v>
      </c>
      <c r="C3" s="2" t="s">
        <v>5</v>
      </c>
    </row>
    <row r="4" spans="1:3" ht="20.100000000000001" customHeight="1" x14ac:dyDescent="0.15">
      <c r="A4" s="2" t="s">
        <v>6</v>
      </c>
      <c r="B4" s="2">
        <v>548843.1</v>
      </c>
      <c r="C4" s="2">
        <v>1538179</v>
      </c>
    </row>
    <row r="5" spans="1:3" ht="20.100000000000001" customHeight="1" x14ac:dyDescent="0.15">
      <c r="A5" s="2" t="s">
        <v>7</v>
      </c>
      <c r="B5" s="2">
        <f>B21</f>
        <v>504587.19999999995</v>
      </c>
      <c r="C5" s="2">
        <v>1463295.28</v>
      </c>
    </row>
    <row r="6" spans="1:3" ht="20.100000000000001" customHeight="1" x14ac:dyDescent="0.15">
      <c r="A6" s="2" t="s">
        <v>8</v>
      </c>
      <c r="B6" s="2">
        <f>B4-B5</f>
        <v>44255.900000000023</v>
      </c>
      <c r="C6" s="2">
        <v>74883.720000000103</v>
      </c>
    </row>
    <row r="7" spans="1:3" ht="20.100000000000001" customHeight="1" x14ac:dyDescent="0.15">
      <c r="A7" s="1"/>
      <c r="B7" s="1"/>
      <c r="C7" s="1"/>
    </row>
    <row r="8" spans="1:3" ht="20.100000000000001" customHeight="1" x14ac:dyDescent="0.15">
      <c r="A8" s="1" t="s">
        <v>9</v>
      </c>
      <c r="B8" s="1"/>
      <c r="C8" s="1"/>
    </row>
    <row r="9" spans="1:3" ht="20.100000000000001" customHeight="1" x14ac:dyDescent="0.15">
      <c r="A9" s="2" t="s">
        <v>3</v>
      </c>
      <c r="B9" s="2" t="s">
        <v>4</v>
      </c>
      <c r="C9" s="2" t="s">
        <v>10</v>
      </c>
    </row>
    <row r="10" spans="1:3" ht="20.100000000000001" customHeight="1" x14ac:dyDescent="0.15">
      <c r="A10" s="2" t="s">
        <v>11</v>
      </c>
      <c r="B10" s="2">
        <f>B11+B12+B13+B14+B15+B16+B17</f>
        <v>362220.19999999995</v>
      </c>
      <c r="C10" s="2">
        <v>970910.45</v>
      </c>
    </row>
    <row r="11" spans="1:3" ht="20.100000000000001" customHeight="1" x14ac:dyDescent="0.15">
      <c r="A11" s="2" t="s">
        <v>12</v>
      </c>
      <c r="B11" s="2">
        <v>71210</v>
      </c>
      <c r="C11" s="2">
        <v>171412</v>
      </c>
    </row>
    <row r="12" spans="1:3" ht="20.100000000000001" customHeight="1" x14ac:dyDescent="0.15">
      <c r="A12" s="2" t="s">
        <v>26</v>
      </c>
      <c r="B12" s="2">
        <v>35753.199999999997</v>
      </c>
      <c r="C12" s="2">
        <v>176484.2</v>
      </c>
    </row>
    <row r="13" spans="1:3" ht="20.100000000000001" customHeight="1" x14ac:dyDescent="0.15">
      <c r="A13" s="2" t="s">
        <v>15</v>
      </c>
      <c r="B13" s="2">
        <v>82022.899999999994</v>
      </c>
      <c r="C13" s="2">
        <v>209788.25</v>
      </c>
    </row>
    <row r="14" spans="1:3" ht="20.100000000000001" customHeight="1" x14ac:dyDescent="0.15">
      <c r="A14" s="2" t="s">
        <v>16</v>
      </c>
      <c r="B14" s="2">
        <v>48170.3</v>
      </c>
      <c r="C14" s="2">
        <v>133191.20000000001</v>
      </c>
    </row>
    <row r="15" spans="1:3" ht="20.100000000000001" customHeight="1" x14ac:dyDescent="0.15">
      <c r="A15" s="2" t="s">
        <v>17</v>
      </c>
      <c r="B15" s="2">
        <v>74793</v>
      </c>
      <c r="C15" s="2">
        <v>169101</v>
      </c>
    </row>
    <row r="16" spans="1:3" ht="20.100000000000001" customHeight="1" x14ac:dyDescent="0.15">
      <c r="A16" s="2" t="s">
        <v>18</v>
      </c>
      <c r="B16" s="2">
        <v>31830.799999999999</v>
      </c>
      <c r="C16" s="2">
        <v>56997.8</v>
      </c>
    </row>
    <row r="17" spans="1:3" ht="20.100000000000001" customHeight="1" x14ac:dyDescent="0.15">
      <c r="A17" s="2" t="s">
        <v>19</v>
      </c>
      <c r="B17" s="2">
        <v>18440</v>
      </c>
      <c r="C17" s="2">
        <v>53936</v>
      </c>
    </row>
    <row r="18" spans="1:3" ht="20.100000000000001" customHeight="1" x14ac:dyDescent="0.15">
      <c r="A18" s="2" t="s">
        <v>20</v>
      </c>
      <c r="B18" s="2">
        <v>118245</v>
      </c>
      <c r="C18" s="2">
        <v>426565.26</v>
      </c>
    </row>
    <row r="19" spans="1:3" ht="20.100000000000001" customHeight="1" x14ac:dyDescent="0.15">
      <c r="A19" s="2" t="s">
        <v>21</v>
      </c>
      <c r="B19" s="2">
        <v>13972</v>
      </c>
      <c r="C19" s="2">
        <v>44821.57</v>
      </c>
    </row>
    <row r="20" spans="1:3" ht="20.100000000000001" customHeight="1" x14ac:dyDescent="0.15">
      <c r="A20" s="2" t="s">
        <v>22</v>
      </c>
      <c r="B20" s="2">
        <v>10150</v>
      </c>
      <c r="C20" s="2">
        <v>20998</v>
      </c>
    </row>
    <row r="21" spans="1:3" x14ac:dyDescent="0.15">
      <c r="A21" s="2" t="s">
        <v>23</v>
      </c>
      <c r="B21" s="2">
        <f>SUM(B11:B20)</f>
        <v>504587.19999999995</v>
      </c>
      <c r="C21" s="2">
        <v>1463295.28</v>
      </c>
    </row>
  </sheetData>
  <mergeCells count="1">
    <mergeCell ref="A1:C1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</dc:creator>
  <cp:lastModifiedBy>tyl</cp:lastModifiedBy>
  <dcterms:created xsi:type="dcterms:W3CDTF">2006-09-13T11:21:00Z</dcterms:created>
  <dcterms:modified xsi:type="dcterms:W3CDTF">2025-05-07T09:30:28Z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690E4C5F2BD54DDE86D1039BF623301D_13</vt:lpwstr>
  </property>
  <property fmtid="{D5CDD505-2E9C-101B-9397-08002B2CF9AE}" pid="3" name="KSOProductBuildVer">
    <vt:lpwstr>2052-12.1.0.20784</vt:lpwstr>
  </property>
</Properties>
</file>